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firstSheet="1" activeTab="3"/>
  </bookViews>
  <sheets>
    <sheet name="ANALITICO DA RECEITA" sheetId="1" r:id="rId1"/>
    <sheet name="RESUMO GERAL DA REC -  ANEXO II" sheetId="2" r:id="rId2"/>
    <sheet name="DEMONST. DE DESP CATEG ECON" sheetId="3" r:id="rId3"/>
    <sheet name="ANALITICO DESP DETALHADO" sheetId="4" r:id="rId4"/>
  </sheets>
  <definedNames>
    <definedName name="_xlnm.Print_Area" localSheetId="3">'ANALITICO DESP DETALHADO'!$A$1:$F$17</definedName>
  </definedNames>
  <calcPr fullCalcOnLoad="1"/>
</workbook>
</file>

<file path=xl/sharedStrings.xml><?xml version="1.0" encoding="utf-8"?>
<sst xmlns="http://schemas.openxmlformats.org/spreadsheetml/2006/main" count="88" uniqueCount="65">
  <si>
    <t>DESCRIÇÃO</t>
  </si>
  <si>
    <t>VALOR</t>
  </si>
  <si>
    <t>RECEITAS CORRENTES</t>
  </si>
  <si>
    <t>RECEITA PATRIMONIAL</t>
  </si>
  <si>
    <t>RECEITA DE APLIC. DE VANT. NO MERCADO FINANCEIRO</t>
  </si>
  <si>
    <t>TRANSFERÊNCIAS CORRENTES</t>
  </si>
  <si>
    <t>TRANSFERENCIAS DA UNIÃO  </t>
  </si>
  <si>
    <t>TRANSFERENCIAS A CONSÓRCIOS PÚBLICOS</t>
  </si>
  <si>
    <t>TOTAL DA RECEITA</t>
  </si>
  <si>
    <t>Descrição</t>
  </si>
  <si>
    <t>Categoria</t>
  </si>
  <si>
    <t>ANEXO II - RESUMO GERAL DA RECEITA</t>
  </si>
  <si>
    <t>Elemento</t>
  </si>
  <si>
    <t>Modalidade</t>
  </si>
  <si>
    <t>Grupo</t>
  </si>
  <si>
    <t>DESPESAS CORRENTES</t>
  </si>
  <si>
    <t>PESSOAL E ENCARGOS SOCIAIS</t>
  </si>
  <si>
    <t>APLICAÇÕES DIRETAS</t>
  </si>
  <si>
    <t>VENCIMENTOS E VANTAGENS FIXAS - PESSOA CIVIL</t>
  </si>
  <si>
    <t>OBRIGAÇÕES PATRONAIS</t>
  </si>
  <si>
    <t>OUTRAS DESPESAS CORRENTES</t>
  </si>
  <si>
    <t>DIÁRIAS - CIVIL</t>
  </si>
  <si>
    <t>OUTROS SERVIÇOS DE TERCEIROS - PESSOA FÍSICA</t>
  </si>
  <si>
    <t>OUTRAS RECEITAS PATRIMONIAIS</t>
  </si>
  <si>
    <t>FONTE RECURSOS</t>
  </si>
  <si>
    <t>CÓDIGO</t>
  </si>
  <si>
    <t>ÓRGÃO</t>
  </si>
  <si>
    <t>UNIDADE</t>
  </si>
  <si>
    <t>FUNÇÃO</t>
  </si>
  <si>
    <t>SUBFUNÇÃO</t>
  </si>
  <si>
    <t>PROGRAMA</t>
  </si>
  <si>
    <t>F/S</t>
  </si>
  <si>
    <t>FISCAL</t>
  </si>
  <si>
    <t xml:space="preserve">TOTAL PROJETO ATIVIDADE: </t>
  </si>
  <si>
    <t>TOTAL</t>
  </si>
  <si>
    <t>TRANSFERÊNCIAS DA UNIÃO  </t>
  </si>
  <si>
    <t>TRANSFERÊNCIAS A CONSÓRCIOS PÚBLICOS</t>
  </si>
  <si>
    <t>TRANSFERÊNCIAS INTERGOVERNAMENTAIS</t>
  </si>
  <si>
    <t>Código</t>
  </si>
  <si>
    <t>MATERIAL DE CONSUMO</t>
  </si>
  <si>
    <t>OUTROS SERVIÇOS DE TERCEIROS - PESSOA JURÍDICA</t>
  </si>
  <si>
    <t>ANEXO III - DEMONSTRATIVO DA DESPESA POR CATEGORIA ECONÔMICA</t>
  </si>
  <si>
    <t>ANEXO I  - ANALÍTICO DA RECEITA</t>
  </si>
  <si>
    <t>SERVIÇOS DE CONSULTORIA</t>
  </si>
  <si>
    <t>333903900 - OUTROS SERVIÇOS DE TERCEIROS - PESSOA JURÍDICA</t>
  </si>
  <si>
    <t>01 - CONDOESTE</t>
  </si>
  <si>
    <t>17 - SANEAMENTO</t>
  </si>
  <si>
    <t>512 - SANEAMENTO BÁSICO URBANO</t>
  </si>
  <si>
    <t xml:space="preserve">0002 - APOIO AS ATIVIDADES DE PLANEJAMENTO MUNICIPAL </t>
  </si>
  <si>
    <t>CNPJ Nº 11.422.312/0001-00</t>
  </si>
  <si>
    <t>CONDOESTE - CONSÓRCIO PÚBLICO PARA TRATAMENTO E DESTINAÇÃO FINAL ADEQUADA DE RESÍDUOS SÓLIDOS DA REGIÃO DOCE OESTE DO ESTADO DO ESPÍRITO SANTO</t>
  </si>
  <si>
    <t>ORÇAMENTO DO EXERCÍCIO DE 2013</t>
  </si>
  <si>
    <t>Subalínea</t>
  </si>
  <si>
    <t>Alínea</t>
  </si>
  <si>
    <t>Rubrica</t>
  </si>
  <si>
    <t>Espécie</t>
  </si>
  <si>
    <t>Origem</t>
  </si>
  <si>
    <t>01101 - CONDOESTE</t>
  </si>
  <si>
    <t>ANEXO IV - ANALÍTICO DA DESPESA DETALHADA</t>
  </si>
  <si>
    <t>101 - CONDOESTE</t>
  </si>
  <si>
    <t>TOTAL DA UNIDADE ORÇAMENTÁRIA</t>
  </si>
  <si>
    <t>TOTAL DO ÓRGÃO</t>
  </si>
  <si>
    <t>TOTAL GERAL</t>
  </si>
  <si>
    <t>1204 - CONVENIOS</t>
  </si>
  <si>
    <t xml:space="preserve">01101.1751200021.001 - ELABORAÇÃO DE PLANOS, ESTUDOS E PROJETOS NA ÁREA DE SANEAMENTO E RESÍDUOS SÓLIDOS 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</si>
</sst>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4" fontId="4" fillId="33" borderId="1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 horizontal="right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2" fillId="0" borderId="10" xfId="0" applyNumberFormat="1" applyFont="1" applyBorder="1" applyAlignment="1">
      <alignment horizontal="right" vertical="center"/>
    </xf>
    <xf numFmtId="0" fontId="3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1" fontId="0" fillId="0" borderId="11" xfId="0" applyNumberFormat="1" applyFont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3" fontId="0" fillId="0" borderId="0" xfId="53" applyFont="1" applyAlignment="1">
      <alignment/>
    </xf>
    <xf numFmtId="43" fontId="0" fillId="0" borderId="0" xfId="53" applyFont="1" applyBorder="1" applyAlignment="1">
      <alignment/>
    </xf>
    <xf numFmtId="171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4" fillId="33" borderId="16" xfId="0" applyNumberFormat="1" applyFont="1" applyFill="1" applyBorder="1" applyAlignment="1">
      <alignment horizontal="righ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7" fillId="0" borderId="2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3" fillId="33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1" fontId="1" fillId="34" borderId="17" xfId="0" applyNumberFormat="1" applyFont="1" applyFill="1" applyBorder="1" applyAlignment="1">
      <alignment horizontal="left" vertical="center" wrapText="1"/>
    </xf>
    <xf numFmtId="1" fontId="1" fillId="34" borderId="15" xfId="0" applyNumberFormat="1" applyFont="1" applyFill="1" applyBorder="1" applyAlignment="1">
      <alignment horizontal="left" vertical="center" wrapText="1"/>
    </xf>
    <xf numFmtId="1" fontId="1" fillId="34" borderId="12" xfId="0" applyNumberFormat="1" applyFont="1" applyFill="1" applyBorder="1" applyAlignment="1">
      <alignment horizontal="left" vertical="center" wrapText="1"/>
    </xf>
    <xf numFmtId="1" fontId="1" fillId="33" borderId="17" xfId="0" applyNumberFormat="1" applyFont="1" applyFill="1" applyBorder="1" applyAlignment="1">
      <alignment horizontal="left" vertical="center" wrapText="1"/>
    </xf>
    <xf numFmtId="1" fontId="1" fillId="33" borderId="15" xfId="0" applyNumberFormat="1" applyFont="1" applyFill="1" applyBorder="1" applyAlignment="1">
      <alignment horizontal="left" vertical="center" wrapText="1"/>
    </xf>
    <xf numFmtId="1" fontId="1" fillId="33" borderId="18" xfId="0" applyNumberFormat="1" applyFont="1" applyFill="1" applyBorder="1" applyAlignment="1">
      <alignment horizontal="left" vertical="center" wrapText="1"/>
    </xf>
    <xf numFmtId="1" fontId="1" fillId="33" borderId="19" xfId="0" applyNumberFormat="1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" fontId="1" fillId="0" borderId="17" xfId="0" applyNumberFormat="1" applyFont="1" applyBorder="1" applyAlignment="1">
      <alignment horizontal="left" vertical="center" wrapText="1"/>
    </xf>
    <xf numFmtId="1" fontId="1" fillId="0" borderId="15" xfId="0" applyNumberFormat="1" applyFont="1" applyBorder="1" applyAlignment="1">
      <alignment horizontal="left" vertical="center" wrapText="1"/>
    </xf>
    <xf numFmtId="1" fontId="1" fillId="0" borderId="12" xfId="0" applyNumberFormat="1" applyFont="1" applyBorder="1" applyAlignment="1">
      <alignment horizontal="left" vertical="center" wrapText="1"/>
    </xf>
    <xf numFmtId="1" fontId="0" fillId="0" borderId="17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" fontId="1" fillId="34" borderId="18" xfId="0" applyNumberFormat="1" applyFont="1" applyFill="1" applyBorder="1" applyAlignment="1">
      <alignment horizontal="left" vertical="center" wrapText="1"/>
    </xf>
    <xf numFmtId="1" fontId="1" fillId="34" borderId="19" xfId="0" applyNumberFormat="1" applyFont="1" applyFill="1" applyBorder="1" applyAlignment="1">
      <alignment horizontal="left" vertical="center" wrapText="1"/>
    </xf>
    <xf numFmtId="1" fontId="0" fillId="0" borderId="17" xfId="0" applyNumberFormat="1" applyFont="1" applyBorder="1" applyAlignment="1">
      <alignment horizontal="left" vertical="center" wrapText="1"/>
    </xf>
    <xf numFmtId="1" fontId="0" fillId="0" borderId="12" xfId="0" applyNumberFormat="1" applyFont="1" applyBorder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zoomScale="118" zoomScaleNormal="118" zoomScalePageLayoutView="0" workbookViewId="0" topLeftCell="A7">
      <selection activeCell="C14" sqref="C14"/>
    </sheetView>
  </sheetViews>
  <sheetFormatPr defaultColWidth="9.140625" defaultRowHeight="12.75"/>
  <cols>
    <col min="1" max="1" width="21.00390625" style="0" customWidth="1"/>
    <col min="2" max="2" width="90.8515625" style="0" customWidth="1"/>
    <col min="3" max="3" width="23.8515625" style="0" customWidth="1"/>
  </cols>
  <sheetData>
    <row r="1" spans="1:3" ht="41.25" customHeight="1">
      <c r="A1" s="43" t="s">
        <v>50</v>
      </c>
      <c r="B1" s="44"/>
      <c r="C1" s="45"/>
    </row>
    <row r="2" spans="1:3" ht="28.5" customHeight="1">
      <c r="A2" s="46" t="s">
        <v>49</v>
      </c>
      <c r="B2" s="47"/>
      <c r="C2" s="48"/>
    </row>
    <row r="3" spans="1:3" ht="27.75" customHeight="1">
      <c r="A3" s="49" t="s">
        <v>51</v>
      </c>
      <c r="B3" s="50"/>
      <c r="C3" s="51"/>
    </row>
    <row r="4" spans="1:3" ht="25.5" customHeight="1">
      <c r="A4" s="46" t="s">
        <v>42</v>
      </c>
      <c r="B4" s="47"/>
      <c r="C4" s="48"/>
    </row>
    <row r="5" spans="1:3" ht="20.25" customHeight="1">
      <c r="A5" s="18" t="s">
        <v>25</v>
      </c>
      <c r="B5" s="18" t="s">
        <v>0</v>
      </c>
      <c r="C5" s="18" t="s">
        <v>1</v>
      </c>
    </row>
    <row r="6" spans="1:3" ht="20.25" customHeight="1">
      <c r="A6" s="23">
        <v>410000000</v>
      </c>
      <c r="B6" s="19" t="s">
        <v>2</v>
      </c>
      <c r="C6" s="24">
        <f>C7+C10</f>
        <v>1340500</v>
      </c>
    </row>
    <row r="7" spans="1:3" ht="20.25" customHeight="1">
      <c r="A7" s="25">
        <v>413000000</v>
      </c>
      <c r="B7" s="21" t="s">
        <v>3</v>
      </c>
      <c r="C7" s="24">
        <f>SUM(C8)</f>
        <v>500</v>
      </c>
    </row>
    <row r="8" spans="1:3" ht="20.25" customHeight="1">
      <c r="A8" s="25">
        <v>413900000</v>
      </c>
      <c r="B8" s="21" t="s">
        <v>23</v>
      </c>
      <c r="C8" s="26">
        <f>SUM(C9)</f>
        <v>500</v>
      </c>
    </row>
    <row r="9" spans="1:3" ht="20.25" customHeight="1">
      <c r="A9" s="25">
        <v>413900001</v>
      </c>
      <c r="B9" s="21" t="s">
        <v>4</v>
      </c>
      <c r="C9" s="26">
        <v>500</v>
      </c>
    </row>
    <row r="10" spans="1:3" ht="20.25" customHeight="1">
      <c r="A10" s="25">
        <v>417000000</v>
      </c>
      <c r="B10" s="21" t="s">
        <v>5</v>
      </c>
      <c r="C10" s="24">
        <f>SUM(C11)</f>
        <v>1340000</v>
      </c>
    </row>
    <row r="11" spans="1:3" ht="20.25" customHeight="1">
      <c r="A11" s="25">
        <v>417200000</v>
      </c>
      <c r="B11" s="21" t="s">
        <v>37</v>
      </c>
      <c r="C11" s="26">
        <f>C12</f>
        <v>1340000</v>
      </c>
    </row>
    <row r="12" spans="1:3" ht="20.25" customHeight="1">
      <c r="A12" s="25">
        <v>417210000</v>
      </c>
      <c r="B12" s="21" t="s">
        <v>35</v>
      </c>
      <c r="C12" s="24">
        <v>1340000</v>
      </c>
    </row>
    <row r="13" spans="1:3" ht="20.25" customHeight="1">
      <c r="A13" s="25">
        <v>417213700</v>
      </c>
      <c r="B13" s="21" t="s">
        <v>36</v>
      </c>
      <c r="C13" s="26">
        <v>1340000</v>
      </c>
    </row>
    <row r="14" spans="1:4" ht="15.75">
      <c r="A14" s="41" t="s">
        <v>8</v>
      </c>
      <c r="B14" s="42"/>
      <c r="C14" s="27">
        <f>C6</f>
        <v>1340500</v>
      </c>
      <c r="D14" s="1"/>
    </row>
    <row r="15" spans="1:4" ht="12.75">
      <c r="A15" s="1"/>
      <c r="B15" s="1"/>
      <c r="C15" s="1"/>
      <c r="D15" s="1"/>
    </row>
    <row r="16" spans="1:4" ht="12.75">
      <c r="A16" s="1"/>
      <c r="B16" s="1"/>
      <c r="C16" s="37"/>
      <c r="D16" s="1"/>
    </row>
    <row r="17" spans="1:3" ht="12.75">
      <c r="A17" s="1"/>
      <c r="B17" s="1"/>
      <c r="C17" s="37"/>
    </row>
    <row r="18" spans="1:3" ht="12.75">
      <c r="A18" s="1"/>
      <c r="B18" s="1"/>
      <c r="C18" s="37"/>
    </row>
    <row r="19" ht="12.75">
      <c r="C19" s="36"/>
    </row>
  </sheetData>
  <sheetProtection/>
  <mergeCells count="5">
    <mergeCell ref="A14:B14"/>
    <mergeCell ref="A1:C1"/>
    <mergeCell ref="A2:C2"/>
    <mergeCell ref="A4:C4"/>
    <mergeCell ref="A3:C3"/>
  </mergeCells>
  <printOptions horizontalCentered="1"/>
  <pageMargins left="0.7874015748031497" right="0.7874015748031497" top="0.44" bottom="0.68" header="0.5118110236220472" footer="0.68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="75" zoomScaleNormal="75" zoomScalePageLayoutView="0" workbookViewId="0" topLeftCell="A1">
      <selection activeCell="F19" sqref="F19"/>
    </sheetView>
  </sheetViews>
  <sheetFormatPr defaultColWidth="9.140625" defaultRowHeight="12.75"/>
  <cols>
    <col min="1" max="1" width="17.7109375" style="0" customWidth="1"/>
    <col min="2" max="2" width="51.00390625" style="0" customWidth="1"/>
    <col min="3" max="6" width="14.421875" style="0" customWidth="1"/>
    <col min="7" max="8" width="15.421875" style="0" bestFit="1" customWidth="1"/>
    <col min="9" max="9" width="15.7109375" style="0" bestFit="1" customWidth="1"/>
  </cols>
  <sheetData>
    <row r="1" spans="1:9" ht="44.25" customHeight="1">
      <c r="A1" s="43" t="s">
        <v>50</v>
      </c>
      <c r="B1" s="44"/>
      <c r="C1" s="44"/>
      <c r="D1" s="44"/>
      <c r="E1" s="44"/>
      <c r="F1" s="44"/>
      <c r="G1" s="44"/>
      <c r="H1" s="44"/>
      <c r="I1" s="45"/>
    </row>
    <row r="2" spans="1:9" ht="24.75" customHeight="1">
      <c r="A2" s="49" t="s">
        <v>49</v>
      </c>
      <c r="B2" s="53"/>
      <c r="C2" s="53"/>
      <c r="D2" s="53"/>
      <c r="E2" s="53"/>
      <c r="F2" s="53"/>
      <c r="G2" s="53"/>
      <c r="H2" s="53"/>
      <c r="I2" s="54"/>
    </row>
    <row r="3" spans="1:9" ht="27.75" customHeight="1">
      <c r="A3" s="49" t="s">
        <v>51</v>
      </c>
      <c r="B3" s="53"/>
      <c r="C3" s="53"/>
      <c r="D3" s="53"/>
      <c r="E3" s="53"/>
      <c r="F3" s="53"/>
      <c r="G3" s="53"/>
      <c r="H3" s="53"/>
      <c r="I3" s="54"/>
    </row>
    <row r="4" spans="1:9" ht="27.75" customHeight="1">
      <c r="A4" s="49" t="s">
        <v>11</v>
      </c>
      <c r="B4" s="53"/>
      <c r="C4" s="53"/>
      <c r="D4" s="53"/>
      <c r="E4" s="53"/>
      <c r="F4" s="53"/>
      <c r="G4" s="53"/>
      <c r="H4" s="53"/>
      <c r="I4" s="54"/>
    </row>
    <row r="5" spans="1:9" ht="21" customHeight="1">
      <c r="A5" s="18" t="s">
        <v>38</v>
      </c>
      <c r="B5" s="18" t="s">
        <v>9</v>
      </c>
      <c r="C5" s="18" t="s">
        <v>52</v>
      </c>
      <c r="D5" s="18" t="s">
        <v>53</v>
      </c>
      <c r="E5" s="18" t="s">
        <v>54</v>
      </c>
      <c r="F5" s="18" t="s">
        <v>55</v>
      </c>
      <c r="G5" s="18" t="s">
        <v>56</v>
      </c>
      <c r="H5" s="18" t="s">
        <v>10</v>
      </c>
      <c r="I5" s="18" t="s">
        <v>10</v>
      </c>
    </row>
    <row r="6" spans="1:9" ht="20.25" customHeight="1">
      <c r="A6" s="23">
        <v>410000000</v>
      </c>
      <c r="B6" s="19" t="s">
        <v>2</v>
      </c>
      <c r="C6" s="28"/>
      <c r="D6" s="28"/>
      <c r="E6" s="28"/>
      <c r="F6" s="28"/>
      <c r="G6" s="28"/>
      <c r="H6" s="28"/>
      <c r="I6" s="29">
        <f>H7+H10</f>
        <v>1340500</v>
      </c>
    </row>
    <row r="7" spans="1:9" ht="20.25" customHeight="1">
      <c r="A7" s="25">
        <v>413000000</v>
      </c>
      <c r="B7" s="21" t="s">
        <v>3</v>
      </c>
      <c r="C7" s="30"/>
      <c r="D7" s="30"/>
      <c r="E7" s="30"/>
      <c r="F7" s="30"/>
      <c r="G7" s="30"/>
      <c r="H7" s="31">
        <f>G8</f>
        <v>500</v>
      </c>
      <c r="I7" s="30"/>
    </row>
    <row r="8" spans="1:9" ht="20.25" customHeight="1">
      <c r="A8" s="25">
        <v>413900000</v>
      </c>
      <c r="B8" s="21" t="s">
        <v>23</v>
      </c>
      <c r="C8" s="30"/>
      <c r="D8" s="30"/>
      <c r="E8" s="30"/>
      <c r="F8" s="30"/>
      <c r="G8" s="31">
        <f>SUM(C9)</f>
        <v>500</v>
      </c>
      <c r="H8" s="30"/>
      <c r="I8" s="30"/>
    </row>
    <row r="9" spans="1:9" ht="36" customHeight="1">
      <c r="A9" s="25">
        <v>413900001</v>
      </c>
      <c r="B9" s="21" t="s">
        <v>4</v>
      </c>
      <c r="C9" s="30">
        <f>SUM('ANALITICO DA RECEITA'!C7)</f>
        <v>500</v>
      </c>
      <c r="D9" s="30"/>
      <c r="E9" s="30"/>
      <c r="F9" s="30"/>
      <c r="G9" s="30"/>
      <c r="H9" s="30"/>
      <c r="I9" s="30"/>
    </row>
    <row r="10" spans="1:9" ht="20.25" customHeight="1">
      <c r="A10" s="25">
        <v>417000000</v>
      </c>
      <c r="B10" s="21" t="s">
        <v>5</v>
      </c>
      <c r="C10" s="30"/>
      <c r="D10" s="30"/>
      <c r="E10" s="30"/>
      <c r="F10" s="30"/>
      <c r="G10" s="30"/>
      <c r="H10" s="31">
        <f>G11</f>
        <v>1340000</v>
      </c>
      <c r="I10" s="30"/>
    </row>
    <row r="11" spans="1:9" ht="20.25" customHeight="1">
      <c r="A11" s="25">
        <v>417200000</v>
      </c>
      <c r="B11" s="21" t="s">
        <v>37</v>
      </c>
      <c r="C11" s="30"/>
      <c r="D11" s="30"/>
      <c r="E11" s="30"/>
      <c r="F11" s="30"/>
      <c r="G11" s="31">
        <f>SUM(F12:F13)</f>
        <v>1340000</v>
      </c>
      <c r="H11" s="30"/>
      <c r="I11" s="30"/>
    </row>
    <row r="12" spans="1:9" ht="20.25" customHeight="1">
      <c r="A12" s="25">
        <v>417210000</v>
      </c>
      <c r="B12" s="21" t="s">
        <v>6</v>
      </c>
      <c r="C12" s="30"/>
      <c r="D12" s="30"/>
      <c r="E12" s="30"/>
      <c r="F12" s="30">
        <f>SUM(E13)</f>
        <v>1340000</v>
      </c>
      <c r="G12" s="30"/>
      <c r="H12" s="30"/>
      <c r="I12" s="30"/>
    </row>
    <row r="13" spans="1:9" ht="20.25" customHeight="1">
      <c r="A13" s="25">
        <v>417213700</v>
      </c>
      <c r="B13" s="21" t="s">
        <v>7</v>
      </c>
      <c r="C13" s="30"/>
      <c r="D13" s="30"/>
      <c r="E13" s="30">
        <f>SUM('ANALITICO DA RECEITA'!C12)</f>
        <v>1340000</v>
      </c>
      <c r="F13" s="30"/>
      <c r="G13" s="30"/>
      <c r="H13" s="30"/>
      <c r="I13" s="30"/>
    </row>
    <row r="14" spans="1:9" ht="21.75" customHeight="1">
      <c r="A14" s="41" t="s">
        <v>34</v>
      </c>
      <c r="B14" s="52"/>
      <c r="C14" s="52"/>
      <c r="D14" s="52"/>
      <c r="E14" s="52"/>
      <c r="F14" s="52"/>
      <c r="G14" s="52"/>
      <c r="H14" s="42"/>
      <c r="I14" s="4">
        <f>SUM(I6:I13)</f>
        <v>1340500</v>
      </c>
    </row>
  </sheetData>
  <sheetProtection/>
  <mergeCells count="5">
    <mergeCell ref="A14:H14"/>
    <mergeCell ref="A1:I1"/>
    <mergeCell ref="A2:I2"/>
    <mergeCell ref="A4:I4"/>
    <mergeCell ref="A3:I3"/>
  </mergeCells>
  <printOptions horizontalCentered="1"/>
  <pageMargins left="0.6692913385826772" right="0.7874015748031497" top="0.79" bottom="0.5118110236220472" header="0.5118110236220472" footer="0.5118110236220472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zoomScale="75" zoomScaleNormal="75" zoomScalePageLayoutView="0" workbookViewId="0" topLeftCell="A1">
      <selection activeCell="C15" sqref="C15"/>
    </sheetView>
  </sheetViews>
  <sheetFormatPr defaultColWidth="9.140625" defaultRowHeight="12.75"/>
  <cols>
    <col min="1" max="1" width="19.00390625" style="0" customWidth="1"/>
    <col min="2" max="2" width="63.28125" style="0" customWidth="1"/>
    <col min="3" max="6" width="17.00390625" style="0" customWidth="1"/>
    <col min="7" max="7" width="11.57421875" style="0" customWidth="1"/>
    <col min="8" max="8" width="13.8515625" style="0" customWidth="1"/>
  </cols>
  <sheetData>
    <row r="1" spans="1:8" ht="45" customHeight="1">
      <c r="A1" s="43" t="s">
        <v>50</v>
      </c>
      <c r="B1" s="44"/>
      <c r="C1" s="44"/>
      <c r="D1" s="44"/>
      <c r="E1" s="44"/>
      <c r="F1" s="45"/>
      <c r="G1" s="2"/>
      <c r="H1" s="2"/>
    </row>
    <row r="2" spans="1:8" ht="18.75" customHeight="1">
      <c r="A2" s="46" t="s">
        <v>49</v>
      </c>
      <c r="B2" s="47"/>
      <c r="C2" s="47"/>
      <c r="D2" s="47"/>
      <c r="E2" s="47"/>
      <c r="F2" s="48"/>
      <c r="G2" s="1"/>
      <c r="H2" s="1"/>
    </row>
    <row r="3" spans="1:8" ht="18.75" customHeight="1">
      <c r="A3" s="46" t="s">
        <v>51</v>
      </c>
      <c r="B3" s="47"/>
      <c r="C3" s="47"/>
      <c r="D3" s="47"/>
      <c r="E3" s="47"/>
      <c r="F3" s="48"/>
      <c r="G3" s="1"/>
      <c r="H3" s="1"/>
    </row>
    <row r="4" spans="1:8" ht="18.75" customHeight="1">
      <c r="A4" s="46" t="s">
        <v>41</v>
      </c>
      <c r="B4" s="47"/>
      <c r="C4" s="47"/>
      <c r="D4" s="47"/>
      <c r="E4" s="47"/>
      <c r="F4" s="48"/>
      <c r="G4" s="1"/>
      <c r="H4" s="1"/>
    </row>
    <row r="5" spans="1:8" ht="19.5" customHeight="1">
      <c r="A5" s="18" t="s">
        <v>38</v>
      </c>
      <c r="B5" s="18" t="s">
        <v>9</v>
      </c>
      <c r="C5" s="18" t="s">
        <v>12</v>
      </c>
      <c r="D5" s="18" t="s">
        <v>13</v>
      </c>
      <c r="E5" s="18" t="s">
        <v>14</v>
      </c>
      <c r="F5" s="18" t="s">
        <v>10</v>
      </c>
      <c r="G5" s="7"/>
      <c r="H5" s="7"/>
    </row>
    <row r="6" spans="1:8" ht="21" customHeight="1">
      <c r="A6" s="55" t="s">
        <v>57</v>
      </c>
      <c r="B6" s="56"/>
      <c r="C6" s="56"/>
      <c r="D6" s="56"/>
      <c r="E6" s="56"/>
      <c r="F6" s="57"/>
      <c r="G6" s="5"/>
      <c r="H6" s="5"/>
    </row>
    <row r="7" spans="1:8" ht="20.25" customHeight="1">
      <c r="A7" s="22">
        <v>330000000</v>
      </c>
      <c r="B7" s="19" t="s">
        <v>15</v>
      </c>
      <c r="C7" s="11"/>
      <c r="D7" s="11"/>
      <c r="E7" s="11"/>
      <c r="F7" s="11" t="e">
        <f>SUM(E8:E12)</f>
        <v>#REF!</v>
      </c>
      <c r="G7" s="5"/>
      <c r="H7" s="5"/>
    </row>
    <row r="8" spans="1:8" ht="20.25" customHeight="1">
      <c r="A8" s="20">
        <v>331000000</v>
      </c>
      <c r="B8" s="21" t="s">
        <v>16</v>
      </c>
      <c r="C8" s="10"/>
      <c r="D8" s="10"/>
      <c r="E8" s="10" t="e">
        <f>SUM(D9:D11)</f>
        <v>#REF!</v>
      </c>
      <c r="F8" s="10"/>
      <c r="G8" s="5"/>
      <c r="H8" s="5"/>
    </row>
    <row r="9" spans="1:8" ht="20.25" customHeight="1">
      <c r="A9" s="20">
        <v>331900000</v>
      </c>
      <c r="B9" s="21" t="s">
        <v>17</v>
      </c>
      <c r="C9" s="10"/>
      <c r="D9" s="10" t="e">
        <f>SUM(C10:C11)</f>
        <v>#REF!</v>
      </c>
      <c r="E9" s="10"/>
      <c r="F9" s="10"/>
      <c r="G9" s="5"/>
      <c r="H9" s="5"/>
    </row>
    <row r="10" spans="1:8" ht="20.25" customHeight="1">
      <c r="A10" s="20">
        <v>331901100</v>
      </c>
      <c r="B10" s="21" t="s">
        <v>18</v>
      </c>
      <c r="C10" s="10" t="e">
        <f>SUM('ANALITICO DESP DETALHADO'!#REF!)</f>
        <v>#REF!</v>
      </c>
      <c r="D10" s="10"/>
      <c r="E10" s="10"/>
      <c r="F10" s="10"/>
      <c r="G10" s="5"/>
      <c r="H10" s="5"/>
    </row>
    <row r="11" spans="1:8" ht="20.25" customHeight="1">
      <c r="A11" s="20">
        <v>331901300</v>
      </c>
      <c r="B11" s="21" t="s">
        <v>19</v>
      </c>
      <c r="C11" s="10" t="e">
        <f>SUM('ANALITICO DESP DETALHADO'!#REF!)</f>
        <v>#REF!</v>
      </c>
      <c r="D11" s="10"/>
      <c r="E11" s="10"/>
      <c r="F11" s="10"/>
      <c r="G11" s="5"/>
      <c r="H11" s="5"/>
    </row>
    <row r="12" spans="1:8" ht="20.25" customHeight="1">
      <c r="A12" s="20">
        <v>333000000</v>
      </c>
      <c r="B12" s="21" t="s">
        <v>20</v>
      </c>
      <c r="C12" s="10"/>
      <c r="D12" s="10"/>
      <c r="E12" s="10" t="e">
        <f>SUM(D13)</f>
        <v>#REF!</v>
      </c>
      <c r="F12" s="10"/>
      <c r="G12" s="5"/>
      <c r="H12" s="5"/>
    </row>
    <row r="13" spans="1:8" ht="20.25" customHeight="1">
      <c r="A13" s="20">
        <v>333900000</v>
      </c>
      <c r="B13" s="21" t="s">
        <v>17</v>
      </c>
      <c r="C13" s="10"/>
      <c r="D13" s="10" t="e">
        <f>SUM(C14:C18)</f>
        <v>#REF!</v>
      </c>
      <c r="E13" s="10"/>
      <c r="F13" s="10"/>
      <c r="G13" s="5"/>
      <c r="H13" s="5"/>
    </row>
    <row r="14" spans="1:8" ht="20.25" customHeight="1">
      <c r="A14" s="20">
        <v>333901400</v>
      </c>
      <c r="B14" s="21" t="s">
        <v>21</v>
      </c>
      <c r="C14" s="10" t="e">
        <f>SUM('ANALITICO DESP DETALHADO'!#REF!)</f>
        <v>#REF!</v>
      </c>
      <c r="D14" s="10"/>
      <c r="E14" s="10"/>
      <c r="F14" s="10"/>
      <c r="G14" s="5"/>
      <c r="H14" s="5"/>
    </row>
    <row r="15" spans="1:8" ht="20.25" customHeight="1">
      <c r="A15" s="20">
        <v>333903000</v>
      </c>
      <c r="B15" s="21" t="s">
        <v>39</v>
      </c>
      <c r="C15" s="10" t="e">
        <f>SUM('ANALITICO DESP DETALHADO'!#REF!)</f>
        <v>#REF!</v>
      </c>
      <c r="D15" s="10"/>
      <c r="E15" s="10"/>
      <c r="F15" s="10"/>
      <c r="G15" s="5"/>
      <c r="H15" s="5"/>
    </row>
    <row r="16" spans="1:8" ht="20.25" customHeight="1">
      <c r="A16" s="20">
        <v>333903500</v>
      </c>
      <c r="B16" s="21" t="s">
        <v>43</v>
      </c>
      <c r="C16" s="10" t="e">
        <f>SUM('ANALITICO DESP DETALHADO'!#REF!)</f>
        <v>#REF!</v>
      </c>
      <c r="D16" s="10"/>
      <c r="E16" s="10"/>
      <c r="F16" s="10"/>
      <c r="G16" s="5"/>
      <c r="H16" s="5"/>
    </row>
    <row r="17" spans="1:8" ht="20.25" customHeight="1">
      <c r="A17" s="20">
        <v>333903600</v>
      </c>
      <c r="B17" s="21" t="s">
        <v>22</v>
      </c>
      <c r="C17" s="10" t="e">
        <f>SUM('ANALITICO DESP DETALHADO'!#REF!)</f>
        <v>#REF!</v>
      </c>
      <c r="D17" s="10"/>
      <c r="E17" s="10"/>
      <c r="F17" s="10"/>
      <c r="G17" s="5"/>
      <c r="H17" s="5"/>
    </row>
    <row r="18" spans="1:8" ht="20.25" customHeight="1">
      <c r="A18" s="20">
        <v>333903900</v>
      </c>
      <c r="B18" s="21" t="s">
        <v>40</v>
      </c>
      <c r="C18" s="10" t="e">
        <f>'ANALITICO DESP DETALHADO'!#REF!+'ANALITICO DESP DETALHADO'!F12</f>
        <v>#REF!</v>
      </c>
      <c r="D18" s="11"/>
      <c r="E18" s="11"/>
      <c r="F18" s="11"/>
      <c r="G18" s="6"/>
      <c r="H18" s="5"/>
    </row>
    <row r="19" spans="1:8" ht="21.75" customHeight="1">
      <c r="A19" s="41" t="s">
        <v>34</v>
      </c>
      <c r="B19" s="52"/>
      <c r="C19" s="52"/>
      <c r="D19" s="52"/>
      <c r="E19" s="42"/>
      <c r="F19" s="32" t="e">
        <f>SUM(F7:F18)</f>
        <v>#REF!</v>
      </c>
      <c r="G19" s="8"/>
      <c r="H19" s="9"/>
    </row>
  </sheetData>
  <sheetProtection/>
  <mergeCells count="6">
    <mergeCell ref="A19:E19"/>
    <mergeCell ref="A6:F6"/>
    <mergeCell ref="A4:F4"/>
    <mergeCell ref="A1:F1"/>
    <mergeCell ref="A2:F2"/>
    <mergeCell ref="A3:F3"/>
  </mergeCells>
  <printOptions horizontalCentered="1"/>
  <pageMargins left="0.56" right="0.3937007874015748" top="1.37" bottom="0.5118110236220472" header="0.5118110236220472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19.28125" style="0" customWidth="1"/>
    <col min="2" max="2" width="65.00390625" style="0" customWidth="1"/>
    <col min="3" max="3" width="17.00390625" style="0" customWidth="1"/>
    <col min="4" max="4" width="23.421875" style="0" customWidth="1"/>
    <col min="5" max="5" width="17.7109375" style="0" customWidth="1"/>
    <col min="6" max="6" width="27.140625" style="0" customWidth="1"/>
    <col min="7" max="7" width="17.00390625" style="0" customWidth="1"/>
    <col min="8" max="8" width="11.57421875" style="0" customWidth="1"/>
    <col min="9" max="9" width="13.8515625" style="0" customWidth="1"/>
  </cols>
  <sheetData>
    <row r="1" spans="1:9" ht="42.75" customHeight="1">
      <c r="A1" s="43" t="s">
        <v>50</v>
      </c>
      <c r="B1" s="44"/>
      <c r="C1" s="44"/>
      <c r="D1" s="44"/>
      <c r="E1" s="44"/>
      <c r="F1" s="45"/>
      <c r="G1" s="12"/>
      <c r="H1" s="2"/>
      <c r="I1" s="2"/>
    </row>
    <row r="2" spans="1:9" ht="18.75" customHeight="1">
      <c r="A2" s="46" t="s">
        <v>49</v>
      </c>
      <c r="B2" s="47"/>
      <c r="C2" s="47"/>
      <c r="D2" s="47"/>
      <c r="E2" s="47"/>
      <c r="F2" s="48"/>
      <c r="G2" s="3"/>
      <c r="H2" s="1"/>
      <c r="I2" s="1"/>
    </row>
    <row r="3" spans="1:9" ht="18.75" customHeight="1">
      <c r="A3" s="46" t="s">
        <v>51</v>
      </c>
      <c r="B3" s="47"/>
      <c r="C3" s="47"/>
      <c r="D3" s="47"/>
      <c r="E3" s="47"/>
      <c r="F3" s="48"/>
      <c r="G3" s="3"/>
      <c r="H3" s="1"/>
      <c r="I3" s="1"/>
    </row>
    <row r="4" spans="1:9" ht="18.75" customHeight="1">
      <c r="A4" s="46" t="s">
        <v>58</v>
      </c>
      <c r="B4" s="47"/>
      <c r="C4" s="47"/>
      <c r="D4" s="47"/>
      <c r="E4" s="47"/>
      <c r="F4" s="48"/>
      <c r="G4" s="3"/>
      <c r="H4" s="1"/>
      <c r="I4" s="1"/>
    </row>
    <row r="5" spans="1:9" ht="20.25" customHeight="1">
      <c r="A5" s="62" t="s">
        <v>25</v>
      </c>
      <c r="B5" s="63"/>
      <c r="C5" s="62" t="s">
        <v>24</v>
      </c>
      <c r="D5" s="63"/>
      <c r="E5" s="14" t="s">
        <v>31</v>
      </c>
      <c r="F5" s="15" t="s">
        <v>1</v>
      </c>
      <c r="G5" s="13"/>
      <c r="H5" s="5"/>
      <c r="I5" s="5"/>
    </row>
    <row r="6" spans="1:9" ht="20.25" customHeight="1">
      <c r="A6" s="33" t="s">
        <v>26</v>
      </c>
      <c r="B6" s="64" t="s">
        <v>45</v>
      </c>
      <c r="C6" s="65"/>
      <c r="D6" s="65"/>
      <c r="E6" s="65"/>
      <c r="F6" s="66"/>
      <c r="G6" s="13"/>
      <c r="H6" s="5"/>
      <c r="I6" s="5"/>
    </row>
    <row r="7" spans="1:9" ht="20.25" customHeight="1">
      <c r="A7" s="33" t="s">
        <v>27</v>
      </c>
      <c r="B7" s="64" t="s">
        <v>59</v>
      </c>
      <c r="C7" s="65"/>
      <c r="D7" s="65"/>
      <c r="E7" s="65"/>
      <c r="F7" s="66"/>
      <c r="G7" s="13"/>
      <c r="H7" s="5"/>
      <c r="I7" s="5"/>
    </row>
    <row r="8" spans="1:9" ht="20.25" customHeight="1">
      <c r="A8" s="33" t="s">
        <v>28</v>
      </c>
      <c r="B8" s="69" t="s">
        <v>46</v>
      </c>
      <c r="C8" s="70"/>
      <c r="D8" s="70"/>
      <c r="E8" s="70"/>
      <c r="F8" s="71"/>
      <c r="G8" s="13"/>
      <c r="H8" s="5"/>
      <c r="I8" s="5"/>
    </row>
    <row r="9" spans="1:9" ht="20.25" customHeight="1">
      <c r="A9" s="33" t="s">
        <v>29</v>
      </c>
      <c r="B9" s="69" t="s">
        <v>47</v>
      </c>
      <c r="C9" s="70"/>
      <c r="D9" s="70"/>
      <c r="E9" s="70"/>
      <c r="F9" s="71"/>
      <c r="G9" s="13"/>
      <c r="H9" s="5"/>
      <c r="I9" s="5"/>
    </row>
    <row r="10" spans="1:9" ht="20.25" customHeight="1">
      <c r="A10" s="33" t="s">
        <v>30</v>
      </c>
      <c r="B10" s="69" t="s">
        <v>48</v>
      </c>
      <c r="C10" s="70"/>
      <c r="D10" s="70"/>
      <c r="E10" s="70"/>
      <c r="F10" s="71"/>
      <c r="G10" s="13"/>
      <c r="H10" s="5"/>
      <c r="I10" s="5"/>
    </row>
    <row r="11" spans="1:9" ht="20.25" customHeight="1">
      <c r="A11" s="72" t="s">
        <v>64</v>
      </c>
      <c r="B11" s="73"/>
      <c r="C11" s="73"/>
      <c r="D11" s="73"/>
      <c r="E11" s="56"/>
      <c r="F11" s="57"/>
      <c r="G11" s="13"/>
      <c r="H11" s="5"/>
      <c r="I11" s="5"/>
    </row>
    <row r="12" spans="1:9" ht="20.25" customHeight="1">
      <c r="A12" s="74" t="s">
        <v>44</v>
      </c>
      <c r="B12" s="75"/>
      <c r="C12" s="67" t="s">
        <v>63</v>
      </c>
      <c r="D12" s="68"/>
      <c r="E12" s="34" t="s">
        <v>32</v>
      </c>
      <c r="F12" s="17">
        <v>1340500</v>
      </c>
      <c r="G12" s="13"/>
      <c r="H12" s="5"/>
      <c r="I12" s="5"/>
    </row>
    <row r="13" spans="1:9" ht="20.25" customHeight="1">
      <c r="A13" s="58" t="s">
        <v>33</v>
      </c>
      <c r="B13" s="59"/>
      <c r="C13" s="59"/>
      <c r="D13" s="59"/>
      <c r="E13" s="59"/>
      <c r="F13" s="16">
        <f>SUM(F12)</f>
        <v>1340500</v>
      </c>
      <c r="G13" s="13"/>
      <c r="H13" s="5"/>
      <c r="I13" s="5"/>
    </row>
    <row r="14" spans="1:6" ht="20.25" customHeight="1">
      <c r="A14" s="60" t="s">
        <v>60</v>
      </c>
      <c r="B14" s="61"/>
      <c r="C14" s="61"/>
      <c r="D14" s="61"/>
      <c r="E14" s="61"/>
      <c r="F14" s="40">
        <f>F13</f>
        <v>1340500</v>
      </c>
    </row>
    <row r="15" spans="1:6" ht="20.25" customHeight="1">
      <c r="A15" s="60" t="s">
        <v>61</v>
      </c>
      <c r="B15" s="61"/>
      <c r="C15" s="61"/>
      <c r="D15" s="61"/>
      <c r="E15" s="61"/>
      <c r="F15" s="40">
        <f>F14</f>
        <v>1340500</v>
      </c>
    </row>
    <row r="16" spans="1:6" ht="20.25" customHeight="1">
      <c r="A16" s="58" t="s">
        <v>62</v>
      </c>
      <c r="B16" s="59"/>
      <c r="C16" s="59"/>
      <c r="D16" s="59"/>
      <c r="E16" s="59"/>
      <c r="F16" s="16">
        <f>F15</f>
        <v>1340500</v>
      </c>
    </row>
    <row r="18" ht="12.75">
      <c r="F18" s="39"/>
    </row>
    <row r="19" ht="12.75">
      <c r="A19" s="35"/>
    </row>
    <row r="20" ht="12.75">
      <c r="F20" s="39"/>
    </row>
    <row r="21" ht="12.75">
      <c r="A21" s="35"/>
    </row>
    <row r="22" spans="1:3" ht="12.75">
      <c r="A22" s="35"/>
      <c r="B22" s="35"/>
      <c r="C22" s="36"/>
    </row>
    <row r="23" ht="12.75">
      <c r="C23" s="36"/>
    </row>
    <row r="24" spans="1:3" ht="12.75">
      <c r="A24" s="35"/>
      <c r="B24" s="35"/>
      <c r="C24" s="36"/>
    </row>
    <row r="25" ht="12.75">
      <c r="C25" s="36"/>
    </row>
    <row r="26" ht="12.75">
      <c r="A26" s="35"/>
    </row>
    <row r="27" spans="1:4" ht="12.75">
      <c r="A27" s="35"/>
      <c r="B27" s="35"/>
      <c r="C27" s="36"/>
      <c r="D27" s="38"/>
    </row>
    <row r="28" spans="2:3" ht="12.75">
      <c r="B28" s="35"/>
      <c r="C28" s="36"/>
    </row>
    <row r="29" spans="1:3" ht="12.75">
      <c r="A29" s="35"/>
      <c r="C29" s="36"/>
    </row>
    <row r="30" spans="1:4" ht="12.75">
      <c r="A30" s="35"/>
      <c r="B30" s="35"/>
      <c r="C30" s="36"/>
      <c r="D30" s="38"/>
    </row>
    <row r="31" spans="1:4" ht="12.75">
      <c r="A31" s="35"/>
      <c r="B31" s="35"/>
      <c r="C31" s="36"/>
      <c r="D31" s="38"/>
    </row>
    <row r="32" ht="12.75">
      <c r="C32" s="36"/>
    </row>
    <row r="33" ht="12.75">
      <c r="C33" s="36"/>
    </row>
  </sheetData>
  <sheetProtection/>
  <mergeCells count="18">
    <mergeCell ref="B6:F6"/>
    <mergeCell ref="B7:F7"/>
    <mergeCell ref="C12:D12"/>
    <mergeCell ref="B8:F8"/>
    <mergeCell ref="B9:F9"/>
    <mergeCell ref="B10:F10"/>
    <mergeCell ref="A11:F11"/>
    <mergeCell ref="A12:B12"/>
    <mergeCell ref="A16:E16"/>
    <mergeCell ref="A14:E14"/>
    <mergeCell ref="A15:E15"/>
    <mergeCell ref="A1:F1"/>
    <mergeCell ref="A2:F2"/>
    <mergeCell ref="A3:F3"/>
    <mergeCell ref="A4:F4"/>
    <mergeCell ref="A13:E13"/>
    <mergeCell ref="A5:B5"/>
    <mergeCell ref="C5:D5"/>
  </mergeCells>
  <printOptions horizontalCentered="1"/>
  <pageMargins left="0.3937007874015748" right="0.7874015748031497" top="0.55" bottom="0.92" header="0.5118110236220472" footer="0.91"/>
  <pageSetup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Alpha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/>
  <dc:creator>Alpha Soluções</dc:creator>
  <cp:keywords/>
  <dc:description/>
  <cp:lastModifiedBy>Patricia</cp:lastModifiedBy>
  <cp:lastPrinted>2011-11-29T15:53:07Z</cp:lastPrinted>
  <dcterms:created xsi:type="dcterms:W3CDTF">2008-04-03T13:20:55Z</dcterms:created>
  <dcterms:modified xsi:type="dcterms:W3CDTF">2013-12-18T23:13:59Z</dcterms:modified>
  <cp:category/>
  <cp:version/>
  <cp:contentType/>
  <cp:contentStatus/>
</cp:coreProperties>
</file>